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555" windowHeight="72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'Лист1'!$A$1:$F$36</definedName>
  </definedNames>
  <calcPr fullCalcOnLoad="1" refMode="R1C1"/>
</workbook>
</file>

<file path=xl/sharedStrings.xml><?xml version="1.0" encoding="utf-8"?>
<sst xmlns="http://schemas.openxmlformats.org/spreadsheetml/2006/main" count="59" uniqueCount="55">
  <si>
    <t>Наименование дохода</t>
  </si>
  <si>
    <t>182 0 00 00000 00 0000 000</t>
  </si>
  <si>
    <t>УПРАВЛЕНИЕ ФЕДЕРАЛЬНОЙ НАЛОГОВОЙ СЛУЖБЫ ПО САНКТ-ПЕТЕРБУРГУ</t>
  </si>
  <si>
    <t>182 1 05 01000 00 0000 110</t>
  </si>
  <si>
    <t>Налог, взимаемый в связи с применением упрощенной системы налогообложения</t>
  </si>
  <si>
    <t>182 1 05 02000 02 0000 110</t>
  </si>
  <si>
    <t>Единый налог на вмененный  доход для отдельных видов деятельности</t>
  </si>
  <si>
    <t>182 1 16 06000 01 0000 140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</si>
  <si>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</si>
  <si>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806 0 00 00000 00 0000 000</t>
  </si>
  <si>
    <t>ГОСУДАРСТВЕННАЯ АДМИНИСТРАТИВНО-ТЕХНИЧЕСКАЯ ИНСПЕКЦИЯ</t>
  </si>
  <si>
    <t>806 1 16 90030 03 0000 140</t>
  </si>
  <si>
    <t>807 0 00 00000 00 0000 000</t>
  </si>
  <si>
    <t>ГОСУДАРСТВЕННАЯ ЖИЛИЩНАЯ ИНСПЕКЦИЯ</t>
  </si>
  <si>
    <t>807 1 16 90030 03 0000 140</t>
  </si>
  <si>
    <r>
      <t xml:space="preserve">867 </t>
    </r>
    <r>
      <rPr>
        <b/>
        <sz val="8"/>
        <color indexed="8"/>
        <rFont val="Times New Roman"/>
        <family val="1"/>
      </rPr>
      <t>0 00 00000 00 0000 000</t>
    </r>
  </si>
  <si>
    <t>КОМИТЕТ ПО БЛАГОУСТРОЙСТВУ САНКТ-ПЕТЕРБУРГА</t>
  </si>
  <si>
    <t>Итого доходов</t>
  </si>
  <si>
    <t>Код бюджетной классификации Российской Федерации</t>
  </si>
  <si>
    <t>Приложение № 1</t>
  </si>
  <si>
    <t>867 1 13 02993 03 0000 130</t>
  </si>
  <si>
    <t>к Решению Муниципального Совета</t>
  </si>
  <si>
    <t>МО Горелово</t>
  </si>
  <si>
    <r>
      <t xml:space="preserve">853 </t>
    </r>
    <r>
      <rPr>
        <sz val="8"/>
        <color indexed="8"/>
        <rFont val="Times New Roman"/>
        <family val="1"/>
      </rPr>
      <t>1 16 90030 03 0000 140</t>
    </r>
  </si>
  <si>
    <t>853 0 00 00000 00 0000 000</t>
  </si>
  <si>
    <t>942 0 00 00000 00 0000 000</t>
  </si>
  <si>
    <t>942 1 17 05030 03 0000 180</t>
  </si>
  <si>
    <t>182 1 05 04030 02 0000 110</t>
  </si>
  <si>
    <t>830 0 00 00000 00 0000 000</t>
  </si>
  <si>
    <t>830 1 11 05011 02 0000 120</t>
  </si>
  <si>
    <t>КОМИТЕТ ПО УПРАВЛЕНИЮ ГОРОДСКИМ ИМУЩЕСТВОМ САНКТ-ПЕТЕРБУРГА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</si>
  <si>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значения, а также средства от продажи права на заключение договоров аренды указанных земельных участков</t>
  </si>
  <si>
    <t>АДМИНИСТРАЦИЯ КРАСНОСЕЛЬСКОГО РАЙОНА САНКТ-ПЕТЕРБУРГА</t>
  </si>
  <si>
    <t>% исполнения</t>
  </si>
  <si>
    <t>Утверждено бюджетом, тыс.руб.</t>
  </si>
  <si>
    <t>МЕСТНАЯ АДМИНИСТРАЦИЯ МУНИЦИПАЛЬНОГО ОБРАЗОВАНИЯ МУНИЦИПАЛЬНЫЙ ОКРУГ ГОРЕЛОВО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</si>
  <si>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</si>
  <si>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Прочие доходы от компенсации затрат  бюджетов внутригородских муниципальных образований городов федерального значения</t>
  </si>
  <si>
    <r>
      <t xml:space="preserve">Прочие неналоговые доходы бюджетов </t>
    </r>
    <r>
      <rPr>
        <sz val="12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 xml:space="preserve">внутригородских муниципальных образований городов федерального значения </t>
    </r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</si>
  <si>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</si>
  <si>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</si>
  <si>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Штрафы за административные правонарушения в сфере благоустройства, предусмотренные  главой 4 Закона Санкт-Петербурга «Об административных правонарушениях в Санкт-Петербурге»</t>
  </si>
  <si>
    <t>824 0 00 00000 00 0000 000</t>
  </si>
  <si>
    <t>825 0 00 00000 00 0000 000</t>
  </si>
  <si>
    <t>824 1 16 90030 03 0000 140</t>
  </si>
  <si>
    <t>825 1 16 90030 03 0000 140</t>
  </si>
  <si>
    <t>КОМИТЕТ ПО ПЕЧАТИ И ВЗАИМОДЕЙСТВИЮ СО СРЕДСТВАМИ МАССОВОЙ ИНФОРМАЦИИ</t>
  </si>
  <si>
    <t>КОМИТЕТ ПО ПРИРОДОПОЛЬЗОВАНИЮ, ОХРАНЕ ОКРУЖАЮЩЕЙ СРЕДЫ И ОБЕСПЕЧЕНИЮ ЭКОЛОГИЧЕСКОЙ БЕЗОПАСНОСТИ</t>
  </si>
  <si>
    <t xml:space="preserve"> от "__"  ______  2020 года №__</t>
  </si>
  <si>
    <t>Доходы местного бюджета  внутригородского муниципального образования Санкт-Петербурга Муниципальный округ Горелово по кодам классификации доходов бюджетов за 2019 год</t>
  </si>
  <si>
    <t>Исполнено за 2019 год, тыс.руб.</t>
  </si>
  <si>
    <t>942 2 02 19999 03 0000 150</t>
  </si>
  <si>
    <t>942 2 02 30024 03 0000 150</t>
  </si>
  <si>
    <t>942 2 02 30027 03 0000 150</t>
  </si>
  <si>
    <t xml:space="preserve">Прочие дотации бюджетам внутригородских муниципальных образований городов федерального значения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</si>
</sst>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</font>
    <font>
      <sz val="8"/>
      <name val="Times New Roman Cyr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vertical="center" indent="2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top" wrapText="1"/>
    </xf>
    <xf numFmtId="0" fontId="50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48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vertical="top" wrapText="1"/>
    </xf>
    <xf numFmtId="169" fontId="51" fillId="0" borderId="10" xfId="0" applyNumberFormat="1" applyFont="1" applyBorder="1" applyAlignment="1">
      <alignment horizontal="center" vertical="center" wrapText="1"/>
    </xf>
    <xf numFmtId="169" fontId="49" fillId="0" borderId="10" xfId="0" applyNumberFormat="1" applyFont="1" applyBorder="1" applyAlignment="1">
      <alignment horizontal="center" vertical="center" wrapText="1"/>
    </xf>
    <xf numFmtId="169" fontId="6" fillId="0" borderId="11" xfId="0" applyNumberFormat="1" applyFont="1" applyBorder="1" applyAlignment="1">
      <alignment horizontal="center" vertical="center" wrapText="1"/>
    </xf>
    <xf numFmtId="169" fontId="49" fillId="0" borderId="11" xfId="0" applyNumberFormat="1" applyFont="1" applyBorder="1" applyAlignment="1">
      <alignment horizontal="center" vertical="center" wrapText="1"/>
    </xf>
    <xf numFmtId="169" fontId="48" fillId="0" borderId="10" xfId="0" applyNumberFormat="1" applyFont="1" applyBorder="1" applyAlignment="1">
      <alignment horizontal="center" vertical="center" wrapText="1"/>
    </xf>
    <xf numFmtId="169" fontId="48" fillId="0" borderId="11" xfId="0" applyNumberFormat="1" applyFont="1" applyBorder="1" applyAlignment="1">
      <alignment horizontal="center" vertical="center" wrapText="1"/>
    </xf>
    <xf numFmtId="169" fontId="7" fillId="0" borderId="11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wrapText="1"/>
    </xf>
    <xf numFmtId="0" fontId="48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wrapText="1"/>
    </xf>
    <xf numFmtId="168" fontId="48" fillId="0" borderId="10" xfId="0" applyNumberFormat="1" applyFont="1" applyBorder="1" applyAlignment="1">
      <alignment horizontal="center" vertical="center" wrapText="1"/>
    </xf>
    <xf numFmtId="168" fontId="49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8" fontId="48" fillId="0" borderId="11" xfId="0" applyNumberFormat="1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168" fontId="49" fillId="0" borderId="12" xfId="0" applyNumberFormat="1" applyFont="1" applyBorder="1" applyAlignment="1">
      <alignment horizontal="center" vertical="center" wrapText="1"/>
    </xf>
    <xf numFmtId="168" fontId="49" fillId="0" borderId="1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168" fontId="52" fillId="0" borderId="10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 vertical="center" wrapText="1"/>
    </xf>
    <xf numFmtId="168" fontId="48" fillId="0" borderId="12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right"/>
    </xf>
    <xf numFmtId="0" fontId="46" fillId="0" borderId="0" xfId="0" applyFont="1" applyAlignment="1">
      <alignment horizontal="right" vertical="center" wrapText="1"/>
    </xf>
    <xf numFmtId="0" fontId="48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C34" sqref="C34"/>
    </sheetView>
  </sheetViews>
  <sheetFormatPr defaultColWidth="9.140625" defaultRowHeight="15"/>
  <cols>
    <col min="1" max="1" width="20.7109375" style="0" customWidth="1"/>
    <col min="2" max="2" width="66.28125" style="0" customWidth="1"/>
    <col min="3" max="3" width="10.8515625" style="0" customWidth="1"/>
    <col min="4" max="4" width="12.00390625" style="0" customWidth="1"/>
    <col min="5" max="5" width="11.00390625" style="0" customWidth="1"/>
    <col min="6" max="6" width="1.7109375" style="0" customWidth="1"/>
    <col min="7" max="7" width="31.8515625" style="0" customWidth="1"/>
  </cols>
  <sheetData>
    <row r="1" spans="2:6" ht="11.25" customHeight="1">
      <c r="B1" s="40" t="s">
        <v>19</v>
      </c>
      <c r="C1" s="40"/>
      <c r="D1" s="40"/>
      <c r="E1" s="40"/>
      <c r="F1" s="40"/>
    </row>
    <row r="2" spans="2:6" ht="11.25" customHeight="1">
      <c r="B2" s="40" t="s">
        <v>21</v>
      </c>
      <c r="C2" s="40"/>
      <c r="D2" s="40"/>
      <c r="E2" s="40"/>
      <c r="F2" s="40"/>
    </row>
    <row r="3" spans="1:7" ht="12" customHeight="1">
      <c r="A3" s="4"/>
      <c r="B3" s="41" t="s">
        <v>22</v>
      </c>
      <c r="C3" s="41"/>
      <c r="D3" s="41"/>
      <c r="E3" s="41"/>
      <c r="F3" s="41"/>
      <c r="G3" s="4"/>
    </row>
    <row r="4" spans="1:7" ht="13.5" customHeight="1">
      <c r="A4" s="4"/>
      <c r="B4" s="41" t="s">
        <v>48</v>
      </c>
      <c r="C4" s="41"/>
      <c r="D4" s="41"/>
      <c r="E4" s="41"/>
      <c r="F4" s="41"/>
      <c r="G4" s="4"/>
    </row>
    <row r="5" spans="1:7" ht="37.5" customHeight="1">
      <c r="A5" s="43" t="s">
        <v>49</v>
      </c>
      <c r="B5" s="43"/>
      <c r="C5" s="43"/>
      <c r="D5" s="43"/>
      <c r="E5" s="43"/>
      <c r="F5" s="43"/>
      <c r="G5" s="4"/>
    </row>
    <row r="6" spans="1:7" ht="15">
      <c r="A6" s="44" t="s">
        <v>18</v>
      </c>
      <c r="B6" s="42" t="s">
        <v>0</v>
      </c>
      <c r="C6" s="46" t="s">
        <v>34</v>
      </c>
      <c r="D6" s="46" t="s">
        <v>50</v>
      </c>
      <c r="E6" s="44" t="s">
        <v>33</v>
      </c>
      <c r="F6" s="44"/>
      <c r="G6" s="38"/>
    </row>
    <row r="7" spans="1:7" ht="16.5" customHeight="1">
      <c r="A7" s="45"/>
      <c r="B7" s="42"/>
      <c r="C7" s="47"/>
      <c r="D7" s="47"/>
      <c r="E7" s="44"/>
      <c r="F7" s="44"/>
      <c r="G7" s="38"/>
    </row>
    <row r="8" spans="1:7" ht="5.25" customHeight="1" hidden="1">
      <c r="A8" s="45"/>
      <c r="B8" s="42"/>
      <c r="C8" s="48"/>
      <c r="D8" s="48"/>
      <c r="E8" s="44"/>
      <c r="F8" s="44"/>
      <c r="G8" s="38"/>
    </row>
    <row r="9" spans="1:7" ht="12" customHeight="1">
      <c r="A9" s="6" t="s">
        <v>1</v>
      </c>
      <c r="B9" s="7" t="s">
        <v>2</v>
      </c>
      <c r="C9" s="23">
        <f>C10+C11+C12+C13</f>
        <v>83460.3</v>
      </c>
      <c r="D9" s="23">
        <f>D10+D11+D12+D13</f>
        <v>84717.29999999999</v>
      </c>
      <c r="E9" s="29">
        <f aca="true" t="shared" si="0" ref="E9:E15">D9*100/C9</f>
        <v>101.50610529796799</v>
      </c>
      <c r="F9" s="29"/>
      <c r="G9" s="1"/>
    </row>
    <row r="10" spans="1:7" ht="11.25" customHeight="1">
      <c r="A10" s="8" t="s">
        <v>3</v>
      </c>
      <c r="B10" s="9" t="s">
        <v>4</v>
      </c>
      <c r="C10" s="20">
        <v>73502.1</v>
      </c>
      <c r="D10" s="20">
        <v>74554.2</v>
      </c>
      <c r="E10" s="35">
        <f t="shared" si="0"/>
        <v>101.43138767463786</v>
      </c>
      <c r="F10" s="35"/>
      <c r="G10" s="1"/>
    </row>
    <row r="11" spans="1:7" ht="12.75" customHeight="1">
      <c r="A11" s="8" t="s">
        <v>5</v>
      </c>
      <c r="B11" s="9" t="s">
        <v>6</v>
      </c>
      <c r="C11" s="20">
        <v>9450</v>
      </c>
      <c r="D11" s="20">
        <v>9552.4</v>
      </c>
      <c r="E11" s="35">
        <f t="shared" si="0"/>
        <v>101.08359788359789</v>
      </c>
      <c r="F11" s="35"/>
      <c r="G11" s="1"/>
    </row>
    <row r="12" spans="1:7" ht="23.25" customHeight="1">
      <c r="A12" s="15" t="s">
        <v>27</v>
      </c>
      <c r="B12" s="16" t="s">
        <v>36</v>
      </c>
      <c r="C12" s="21">
        <v>488.2</v>
      </c>
      <c r="D12" s="21">
        <v>590.7</v>
      </c>
      <c r="E12" s="30">
        <f t="shared" si="0"/>
        <v>120.9954936501434</v>
      </c>
      <c r="F12" s="34"/>
      <c r="G12" s="1"/>
    </row>
    <row r="13" spans="1:7" ht="32.25" customHeight="1">
      <c r="A13" s="8" t="s">
        <v>7</v>
      </c>
      <c r="B13" s="9" t="s">
        <v>8</v>
      </c>
      <c r="C13" s="22">
        <v>20</v>
      </c>
      <c r="D13" s="22">
        <v>20</v>
      </c>
      <c r="E13" s="30">
        <f t="shared" si="0"/>
        <v>100</v>
      </c>
      <c r="F13" s="34"/>
      <c r="G13" s="1"/>
    </row>
    <row r="14" spans="1:7" ht="10.5" customHeight="1">
      <c r="A14" s="6" t="s">
        <v>9</v>
      </c>
      <c r="B14" s="7" t="s">
        <v>10</v>
      </c>
      <c r="C14" s="23">
        <f>C15</f>
        <v>1080</v>
      </c>
      <c r="D14" s="23">
        <f>D15</f>
        <v>1080</v>
      </c>
      <c r="E14" s="29">
        <f t="shared" si="0"/>
        <v>100</v>
      </c>
      <c r="F14" s="29"/>
      <c r="G14" s="1"/>
    </row>
    <row r="15" spans="1:7" ht="35.25" customHeight="1">
      <c r="A15" s="8" t="s">
        <v>11</v>
      </c>
      <c r="B15" s="26" t="s">
        <v>41</v>
      </c>
      <c r="C15" s="20">
        <v>1080</v>
      </c>
      <c r="D15" s="20">
        <v>1080</v>
      </c>
      <c r="E15" s="35">
        <f t="shared" si="0"/>
        <v>100</v>
      </c>
      <c r="F15" s="35"/>
      <c r="G15" s="1"/>
    </row>
    <row r="16" spans="1:7" ht="14.25" customHeight="1">
      <c r="A16" s="6" t="s">
        <v>12</v>
      </c>
      <c r="B16" s="7" t="s">
        <v>13</v>
      </c>
      <c r="C16" s="23">
        <f>C17</f>
        <v>14.7</v>
      </c>
      <c r="D16" s="23">
        <f>D17</f>
        <v>-26</v>
      </c>
      <c r="E16" s="29">
        <f>E17</f>
        <v>0</v>
      </c>
      <c r="F16" s="29"/>
      <c r="G16" s="1"/>
    </row>
    <row r="17" spans="1:7" ht="35.25" customHeight="1">
      <c r="A17" s="8" t="s">
        <v>14</v>
      </c>
      <c r="B17" s="26" t="s">
        <v>41</v>
      </c>
      <c r="C17" s="20">
        <v>14.7</v>
      </c>
      <c r="D17" s="20">
        <v>-26</v>
      </c>
      <c r="E17" s="35">
        <v>0</v>
      </c>
      <c r="F17" s="35"/>
      <c r="G17" s="1"/>
    </row>
    <row r="18" spans="1:7" ht="26.25" customHeight="1">
      <c r="A18" s="27" t="s">
        <v>42</v>
      </c>
      <c r="B18" s="28" t="s">
        <v>46</v>
      </c>
      <c r="C18" s="24">
        <f>C19</f>
        <v>1080.1</v>
      </c>
      <c r="D18" s="24">
        <f>D19</f>
        <v>1675.1</v>
      </c>
      <c r="E18" s="32">
        <f>D18*100/C18</f>
        <v>155.08749189889826</v>
      </c>
      <c r="F18" s="33"/>
      <c r="G18" s="1"/>
    </row>
    <row r="19" spans="1:7" ht="34.5" customHeight="1">
      <c r="A19" s="8" t="s">
        <v>44</v>
      </c>
      <c r="B19" s="26" t="s">
        <v>41</v>
      </c>
      <c r="C19" s="22">
        <v>1080.1</v>
      </c>
      <c r="D19" s="22">
        <v>1675.1</v>
      </c>
      <c r="E19" s="32">
        <f>D19*100/C19</f>
        <v>155.08749189889826</v>
      </c>
      <c r="F19" s="33"/>
      <c r="G19" s="1"/>
    </row>
    <row r="20" spans="1:7" ht="27" customHeight="1">
      <c r="A20" s="27" t="s">
        <v>43</v>
      </c>
      <c r="B20" s="28" t="s">
        <v>47</v>
      </c>
      <c r="C20" s="24">
        <f>C21</f>
        <v>20.8</v>
      </c>
      <c r="D20" s="24">
        <f>D21</f>
        <v>0</v>
      </c>
      <c r="E20" s="32">
        <v>0</v>
      </c>
      <c r="F20" s="33"/>
      <c r="G20" s="1"/>
    </row>
    <row r="21" spans="1:7" ht="35.25" customHeight="1">
      <c r="A21" s="8" t="s">
        <v>45</v>
      </c>
      <c r="B21" s="26" t="s">
        <v>41</v>
      </c>
      <c r="C21" s="22">
        <v>20.8</v>
      </c>
      <c r="D21" s="22">
        <v>0</v>
      </c>
      <c r="E21" s="30">
        <v>0</v>
      </c>
      <c r="F21" s="31"/>
      <c r="G21" s="1"/>
    </row>
    <row r="22" spans="1:7" ht="10.5" customHeight="1">
      <c r="A22" s="17" t="s">
        <v>28</v>
      </c>
      <c r="B22" s="7" t="s">
        <v>30</v>
      </c>
      <c r="C22" s="24">
        <f>C23</f>
        <v>10840.6</v>
      </c>
      <c r="D22" s="24">
        <f>D23</f>
        <v>10935.9</v>
      </c>
      <c r="E22" s="32">
        <f aca="true" t="shared" si="1" ref="E22:E28">D22*100/C22</f>
        <v>100.8791026326956</v>
      </c>
      <c r="F22" s="39"/>
      <c r="G22" s="1"/>
    </row>
    <row r="23" spans="1:7" ht="33.75" customHeight="1">
      <c r="A23" s="8" t="s">
        <v>29</v>
      </c>
      <c r="B23" s="18" t="s">
        <v>31</v>
      </c>
      <c r="C23" s="25">
        <v>10840.6</v>
      </c>
      <c r="D23" s="25">
        <v>10935.9</v>
      </c>
      <c r="E23" s="30">
        <f t="shared" si="1"/>
        <v>100.8791026326956</v>
      </c>
      <c r="F23" s="34"/>
      <c r="G23" s="1"/>
    </row>
    <row r="24" spans="1:7" ht="12" customHeight="1">
      <c r="A24" s="14" t="s">
        <v>24</v>
      </c>
      <c r="B24" s="7" t="s">
        <v>32</v>
      </c>
      <c r="C24" s="23">
        <f>C25</f>
        <v>60.3</v>
      </c>
      <c r="D24" s="23">
        <f>D25</f>
        <v>66.8</v>
      </c>
      <c r="E24" s="29">
        <f t="shared" si="1"/>
        <v>110.77943615257048</v>
      </c>
      <c r="F24" s="29"/>
      <c r="G24" s="1"/>
    </row>
    <row r="25" spans="1:7" ht="34.5" customHeight="1">
      <c r="A25" s="10" t="s">
        <v>23</v>
      </c>
      <c r="B25" s="26" t="s">
        <v>41</v>
      </c>
      <c r="C25" s="20">
        <v>60.3</v>
      </c>
      <c r="D25" s="20">
        <v>66.8</v>
      </c>
      <c r="E25" s="35">
        <f t="shared" si="1"/>
        <v>110.77943615257048</v>
      </c>
      <c r="F25" s="35"/>
      <c r="G25" s="1"/>
    </row>
    <row r="26" spans="1:7" ht="11.25" customHeight="1">
      <c r="A26" s="17" t="s">
        <v>15</v>
      </c>
      <c r="B26" s="7" t="s">
        <v>16</v>
      </c>
      <c r="C26" s="23">
        <f>C27</f>
        <v>1210.1</v>
      </c>
      <c r="D26" s="23">
        <f>D27</f>
        <v>1210.1</v>
      </c>
      <c r="E26" s="29">
        <f t="shared" si="1"/>
        <v>100</v>
      </c>
      <c r="F26" s="29"/>
      <c r="G26" s="1"/>
    </row>
    <row r="27" spans="1:7" ht="22.5" customHeight="1">
      <c r="A27" s="8" t="s">
        <v>20</v>
      </c>
      <c r="B27" s="9" t="s">
        <v>37</v>
      </c>
      <c r="C27" s="20">
        <v>1210.1</v>
      </c>
      <c r="D27" s="20">
        <v>1210.1</v>
      </c>
      <c r="E27" s="35">
        <f t="shared" si="1"/>
        <v>100</v>
      </c>
      <c r="F27" s="35"/>
      <c r="G27" s="13"/>
    </row>
    <row r="28" spans="1:7" ht="21.75" customHeight="1">
      <c r="A28" s="14" t="s">
        <v>25</v>
      </c>
      <c r="B28" s="7" t="s">
        <v>35</v>
      </c>
      <c r="C28" s="23">
        <f>C29+C30+C31+C32</f>
        <v>10401.3</v>
      </c>
      <c r="D28" s="23">
        <f>D29+D30+D31+D32</f>
        <v>10347.599999999999</v>
      </c>
      <c r="E28" s="29">
        <f t="shared" si="1"/>
        <v>99.48371838135617</v>
      </c>
      <c r="F28" s="29"/>
      <c r="G28" s="1"/>
    </row>
    <row r="29" spans="1:7" ht="24.75" customHeight="1">
      <c r="A29" s="8" t="s">
        <v>26</v>
      </c>
      <c r="B29" s="26" t="s">
        <v>38</v>
      </c>
      <c r="C29" s="20">
        <v>12.5</v>
      </c>
      <c r="D29" s="20">
        <v>13.7</v>
      </c>
      <c r="E29" s="35">
        <f>D29*100/C29</f>
        <v>109.6</v>
      </c>
      <c r="F29" s="35"/>
      <c r="G29" s="1"/>
    </row>
    <row r="30" spans="1:7" ht="21" customHeight="1">
      <c r="A30" s="8" t="s">
        <v>51</v>
      </c>
      <c r="B30" s="9" t="s">
        <v>54</v>
      </c>
      <c r="C30" s="22">
        <v>71.1</v>
      </c>
      <c r="D30" s="22">
        <v>71.1</v>
      </c>
      <c r="E30" s="30">
        <f>D30*100/C30</f>
        <v>100</v>
      </c>
      <c r="F30" s="31"/>
      <c r="G30" s="1"/>
    </row>
    <row r="31" spans="1:7" ht="22.5" customHeight="1">
      <c r="A31" s="8" t="s">
        <v>52</v>
      </c>
      <c r="B31" s="9" t="s">
        <v>39</v>
      </c>
      <c r="C31" s="20">
        <v>1724.9</v>
      </c>
      <c r="D31" s="20">
        <v>1724.5</v>
      </c>
      <c r="E31" s="35">
        <f>D31*100/C31</f>
        <v>99.97681024986956</v>
      </c>
      <c r="F31" s="35"/>
      <c r="G31" s="1"/>
    </row>
    <row r="32" spans="1:7" ht="33.75" customHeight="1">
      <c r="A32" s="8" t="s">
        <v>53</v>
      </c>
      <c r="B32" s="9" t="s">
        <v>40</v>
      </c>
      <c r="C32" s="20">
        <v>8592.8</v>
      </c>
      <c r="D32" s="20">
        <v>8538.3</v>
      </c>
      <c r="E32" s="35">
        <f>D32*100/C32</f>
        <v>99.36574806815007</v>
      </c>
      <c r="F32" s="35"/>
      <c r="G32" s="1"/>
    </row>
    <row r="33" spans="1:7" ht="15.75">
      <c r="A33" s="11"/>
      <c r="B33" s="12" t="s">
        <v>17</v>
      </c>
      <c r="C33" s="19">
        <f>C9+C14+C16+C18+C20+C22+C24+C26+C28</f>
        <v>108168.20000000003</v>
      </c>
      <c r="D33" s="19">
        <f>D28+D26+D24+D22+D16+D14+D9+D20+D18</f>
        <v>110006.79999999999</v>
      </c>
      <c r="E33" s="37">
        <f>D33*100/C33</f>
        <v>101.6997601882993</v>
      </c>
      <c r="F33" s="37"/>
      <c r="G33" s="1"/>
    </row>
    <row r="34" spans="1:7" ht="15">
      <c r="A34" s="3"/>
      <c r="B34" s="3"/>
      <c r="C34" s="3"/>
      <c r="D34" s="3"/>
      <c r="E34" s="3"/>
      <c r="F34" s="3"/>
      <c r="G34" s="3"/>
    </row>
    <row r="35" spans="1:6" ht="12.75" customHeight="1">
      <c r="A35" s="5"/>
      <c r="B35" s="2"/>
      <c r="C35" s="2"/>
      <c r="D35" s="2"/>
      <c r="E35" s="2"/>
      <c r="F35" s="2"/>
    </row>
    <row r="36" spans="1:6" ht="14.25" customHeight="1">
      <c r="A36" s="5"/>
      <c r="B36" s="2"/>
      <c r="C36" s="2"/>
      <c r="D36" s="2"/>
      <c r="E36" s="36"/>
      <c r="F36" s="36"/>
    </row>
    <row r="37" ht="15">
      <c r="A37" s="5"/>
    </row>
  </sheetData>
  <sheetProtection/>
  <mergeCells count="37">
    <mergeCell ref="B1:F1"/>
    <mergeCell ref="B2:F2"/>
    <mergeCell ref="B3:F3"/>
    <mergeCell ref="B4:F4"/>
    <mergeCell ref="B6:B8"/>
    <mergeCell ref="A5:F5"/>
    <mergeCell ref="A6:A8"/>
    <mergeCell ref="D6:D8"/>
    <mergeCell ref="C6:C8"/>
    <mergeCell ref="E6:F8"/>
    <mergeCell ref="G6:G8"/>
    <mergeCell ref="E9:F9"/>
    <mergeCell ref="E10:F10"/>
    <mergeCell ref="E11:F11"/>
    <mergeCell ref="E25:F25"/>
    <mergeCell ref="E22:F22"/>
    <mergeCell ref="E15:F15"/>
    <mergeCell ref="E16:F16"/>
    <mergeCell ref="E12:F12"/>
    <mergeCell ref="E13:F13"/>
    <mergeCell ref="E14:F14"/>
    <mergeCell ref="E23:F23"/>
    <mergeCell ref="E17:F17"/>
    <mergeCell ref="E36:F36"/>
    <mergeCell ref="E29:F29"/>
    <mergeCell ref="E31:F31"/>
    <mergeCell ref="E32:F32"/>
    <mergeCell ref="E33:F33"/>
    <mergeCell ref="E26:F26"/>
    <mergeCell ref="E30:F30"/>
    <mergeCell ref="E28:F28"/>
    <mergeCell ref="E18:F18"/>
    <mergeCell ref="E19:F19"/>
    <mergeCell ref="E20:F20"/>
    <mergeCell ref="E21:F21"/>
    <mergeCell ref="E24:F24"/>
    <mergeCell ref="E27:F27"/>
  </mergeCells>
  <printOptions/>
  <pageMargins left="0.7086614173228347" right="0.5118110236220472" top="0.1968503937007874" bottom="0.1968503937007874" header="0.31496062992125984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User</cp:lastModifiedBy>
  <cp:lastPrinted>2020-03-11T08:36:19Z</cp:lastPrinted>
  <dcterms:created xsi:type="dcterms:W3CDTF">2013-04-16T09:17:10Z</dcterms:created>
  <dcterms:modified xsi:type="dcterms:W3CDTF">2020-03-11T08:36:27Z</dcterms:modified>
  <cp:category/>
  <cp:version/>
  <cp:contentType/>
  <cp:contentStatus/>
</cp:coreProperties>
</file>